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a\Desktop\"/>
    </mc:Choice>
  </mc:AlternateContent>
  <xr:revisionPtr revIDLastSave="0" documentId="8_{C62AE5F1-55B8-462C-8818-239041AE2DB5}" xr6:coauthVersionLast="48" xr6:coauthVersionMax="48" xr10:uidLastSave="{00000000-0000-0000-0000-000000000000}"/>
  <bookViews>
    <workbookView xWindow="0" yWindow="0" windowWidth="24000" windowHeight="9735" xr2:uid="{00000000-000D-0000-FFFF-FFFF00000000}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8" i="1" l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T27" i="1" s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T26" i="1" s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T25" i="1" s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T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T23" i="1" s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T22" i="1" s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T21" i="1" s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T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T19" i="1" s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T18" i="1" s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T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T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T15" i="1" s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T14" i="1" s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T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T12" i="1" s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T11" i="1" s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T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T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T8" i="1" s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T7" i="1" s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T6" i="1" s="1"/>
  <c r="T28" i="1" l="1"/>
  <c r="U11" i="1" s="1"/>
  <c r="U25" i="1"/>
  <c r="U26" i="1"/>
  <c r="U27" i="1"/>
  <c r="U13" i="1"/>
  <c r="U6" i="1"/>
  <c r="U17" i="1"/>
  <c r="U20" i="1"/>
  <c r="U9" i="1"/>
  <c r="U10" i="1"/>
  <c r="U12" i="1"/>
  <c r="U7" i="1"/>
  <c r="U8" i="1"/>
  <c r="U14" i="1"/>
  <c r="U15" i="1"/>
  <c r="U16" i="1"/>
  <c r="U28" i="1"/>
  <c r="U18" i="1"/>
  <c r="U19" i="1"/>
  <c r="U21" i="1"/>
  <c r="U22" i="1"/>
  <c r="U23" i="1"/>
  <c r="U24" i="1"/>
</calcChain>
</file>

<file path=xl/sharedStrings.xml><?xml version="1.0" encoding="utf-8"?>
<sst xmlns="http://schemas.openxmlformats.org/spreadsheetml/2006/main" count="70" uniqueCount="48">
  <si>
    <t>A JÖVŐ TORNÁSZBAJNOKAI    FTC ALBERT KUPA   2017  egyéni verseny    II. korcsoport</t>
  </si>
  <si>
    <t>Összesítés</t>
  </si>
  <si>
    <t>rajt</t>
  </si>
  <si>
    <t>Versenyző</t>
  </si>
  <si>
    <t xml:space="preserve">Klub </t>
  </si>
  <si>
    <t>Ugrás</t>
  </si>
  <si>
    <t>Korlát</t>
  </si>
  <si>
    <t>Gerenda</t>
  </si>
  <si>
    <t>Talaj</t>
  </si>
  <si>
    <t>Összesen</t>
  </si>
  <si>
    <t>Helyezés</t>
  </si>
  <si>
    <t>szám</t>
  </si>
  <si>
    <t>D</t>
  </si>
  <si>
    <t>E</t>
  </si>
  <si>
    <t>P</t>
  </si>
  <si>
    <t>Bogyó Anna</t>
  </si>
  <si>
    <t>KSI</t>
  </si>
  <si>
    <t>Hilserova Vivien</t>
  </si>
  <si>
    <t>Ostrava</t>
  </si>
  <si>
    <t>Gróf Diána</t>
  </si>
  <si>
    <t>Pelle Szolanzs</t>
  </si>
  <si>
    <t>Postás SE</t>
  </si>
  <si>
    <t>Bardócz Dóra</t>
  </si>
  <si>
    <t>FTC</t>
  </si>
  <si>
    <t>Fekete Szófia</t>
  </si>
  <si>
    <t>Ujhelyi Luca</t>
  </si>
  <si>
    <t>Kenguru TC</t>
  </si>
  <si>
    <t>Antal Andrea</t>
  </si>
  <si>
    <t>Szabó Eszter</t>
  </si>
  <si>
    <t>Seres-Kugler Tamara</t>
  </si>
  <si>
    <t>Deli Léna</t>
  </si>
  <si>
    <t>Schreyer Virág</t>
  </si>
  <si>
    <t>VTC</t>
  </si>
  <si>
    <t>Borzas Lia</t>
  </si>
  <si>
    <t>Mazochova Viktorie</t>
  </si>
  <si>
    <t>TJ Frenstadt TCH</t>
  </si>
  <si>
    <t>Válková Veronika</t>
  </si>
  <si>
    <t>Kálosi Réka</t>
  </si>
  <si>
    <t>Lupkovics Leona</t>
  </si>
  <si>
    <t>MVSI</t>
  </si>
  <si>
    <t>Gábor Luca</t>
  </si>
  <si>
    <t>Papp Eszter</t>
  </si>
  <si>
    <t>Adács</t>
  </si>
  <si>
    <t>Sustalova Amélie</t>
  </si>
  <si>
    <t>Bezzegh Luca</t>
  </si>
  <si>
    <t>VISSZALÉPETT</t>
  </si>
  <si>
    <t>SVK</t>
  </si>
  <si>
    <t>GK Vitkovice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</si>
</sst>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>
    <font>
      <sz val="11"/>
      <color theme="1"/>
      <name val="Calibri"/>
      <family val="2"/>
      <charset val="238"/>
      <scheme val="minor"/>
    </font>
    <font>
      <b/>
      <sz val="16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6"/>
      <name val="Arial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 applyProtection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 applyProtection="1">
      <protection locked="0"/>
    </xf>
    <xf numFmtId="2" fontId="0" fillId="0" borderId="0" xfId="0" applyNumberFormat="1" applyFill="1" applyAlignment="1" applyProtection="1">
      <alignment horizontal="right"/>
    </xf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left" vertical="center"/>
    </xf>
    <xf numFmtId="0" fontId="3" fillId="0" borderId="0" xfId="0" applyFont="1" applyFill="1" applyProtection="1"/>
    <xf numFmtId="0" fontId="4" fillId="0" borderId="1" xfId="0" applyFont="1" applyFill="1" applyBorder="1" applyProtection="1"/>
    <xf numFmtId="2" fontId="4" fillId="0" borderId="1" xfId="0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5" fillId="0" borderId="1" xfId="0" applyFont="1" applyFill="1" applyBorder="1" applyAlignment="1" applyProtection="1">
      <alignment horizontal="right"/>
    </xf>
    <xf numFmtId="0" fontId="0" fillId="0" borderId="1" xfId="0" applyFill="1" applyBorder="1"/>
    <xf numFmtId="2" fontId="4" fillId="0" borderId="1" xfId="0" applyNumberFormat="1" applyFont="1" applyFill="1" applyBorder="1" applyAlignment="1" applyProtection="1">
      <alignment horizontal="right"/>
    </xf>
    <xf numFmtId="0" fontId="0" fillId="0" borderId="0" xfId="0" applyFill="1" applyBorder="1" applyProtection="1"/>
    <xf numFmtId="0" fontId="4" fillId="0" borderId="2" xfId="0" applyFont="1" applyFill="1" applyBorder="1" applyProtection="1"/>
    <xf numFmtId="2" fontId="4" fillId="0" borderId="2" xfId="0" applyNumberFormat="1" applyFont="1" applyFill="1" applyBorder="1" applyAlignment="1" applyProtection="1">
      <alignment horizontal="right"/>
    </xf>
    <xf numFmtId="0" fontId="5" fillId="0" borderId="2" xfId="0" applyFont="1" applyFill="1" applyBorder="1" applyAlignment="1" applyProtection="1">
      <alignment horizontal="right"/>
    </xf>
    <xf numFmtId="164" fontId="0" fillId="0" borderId="0" xfId="0" applyNumberFormat="1" applyFill="1" applyBorder="1" applyAlignment="1" applyProtection="1">
      <alignment horizontal="right"/>
    </xf>
    <xf numFmtId="2" fontId="6" fillId="0" borderId="0" xfId="0" applyNumberFormat="1" applyFont="1" applyFill="1" applyBorder="1" applyAlignment="1" applyProtection="1">
      <alignment horizontal="right"/>
    </xf>
    <xf numFmtId="164" fontId="6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right"/>
    </xf>
    <xf numFmtId="164" fontId="0" fillId="0" borderId="0" xfId="0" applyNumberFormat="1" applyFill="1" applyAlignment="1" applyProtection="1">
      <alignment horizontal="right"/>
    </xf>
    <xf numFmtId="2" fontId="6" fillId="0" borderId="0" xfId="0" applyNumberFormat="1" applyFont="1" applyFill="1" applyAlignment="1" applyProtection="1">
      <alignment horizontal="right"/>
    </xf>
    <xf numFmtId="164" fontId="6" fillId="0" borderId="0" xfId="0" applyNumberFormat="1" applyFont="1" applyFill="1" applyAlignment="1" applyProtection="1">
      <alignment horizontal="right"/>
    </xf>
    <xf numFmtId="0" fontId="0" fillId="0" borderId="3" xfId="0" applyFill="1" applyBorder="1" applyProtection="1"/>
    <xf numFmtId="164" fontId="0" fillId="0" borderId="3" xfId="0" applyNumberFormat="1" applyFill="1" applyBorder="1" applyAlignment="1" applyProtection="1">
      <alignment horizontal="right"/>
    </xf>
    <xf numFmtId="2" fontId="6" fillId="0" borderId="3" xfId="0" applyNumberFormat="1" applyFont="1" applyFill="1" applyBorder="1" applyAlignment="1" applyProtection="1">
      <alignment horizontal="right"/>
    </xf>
    <xf numFmtId="164" fontId="6" fillId="0" borderId="3" xfId="0" applyNumberFormat="1" applyFont="1" applyFill="1" applyBorder="1" applyAlignment="1" applyProtection="1">
      <alignment horizontal="right"/>
    </xf>
    <xf numFmtId="0" fontId="0" fillId="0" borderId="3" xfId="0" applyFill="1" applyBorder="1" applyAlignment="1" applyProtection="1">
      <alignment horizontal="righ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Alignment="1" applyProtection="1">
      <alignment horizontal="left"/>
    </xf>
    <xf numFmtId="0" fontId="7" fillId="0" borderId="3" xfId="0" applyNumberFormat="1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0" xfId="0" applyAlignment="1">
      <alignment horizontal="center"/>
    </xf>
    <xf numFmtId="164" fontId="7" fillId="0" borderId="0" xfId="0" applyNumberFormat="1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center"/>
    </xf>
    <xf numFmtId="164" fontId="7" fillId="0" borderId="0" xfId="0" applyNumberFormat="1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 applyProtection="1">
      <alignment horizontal="right"/>
    </xf>
    <xf numFmtId="0" fontId="7" fillId="2" borderId="0" xfId="0" applyNumberFormat="1" applyFont="1" applyFill="1" applyAlignment="1" applyProtection="1">
      <alignment horizontal="left"/>
    </xf>
    <xf numFmtId="164" fontId="0" fillId="2" borderId="0" xfId="0" applyNumberFormat="1" applyFill="1" applyAlignment="1" applyProtection="1">
      <alignment horizontal="right"/>
    </xf>
    <xf numFmtId="2" fontId="6" fillId="2" borderId="0" xfId="0" applyNumberFormat="1" applyFont="1" applyFill="1" applyAlignment="1" applyProtection="1">
      <alignment horizontal="right"/>
    </xf>
    <xf numFmtId="164" fontId="6" fillId="2" borderId="0" xfId="0" applyNumberFormat="1" applyFont="1" applyFill="1" applyAlignment="1" applyProtection="1">
      <alignment horizontal="right"/>
    </xf>
    <xf numFmtId="164" fontId="7" fillId="2" borderId="0" xfId="0" applyNumberFormat="1" applyFont="1" applyFill="1" applyAlignment="1" applyProtection="1">
      <alignment horizontal="right"/>
    </xf>
    <xf numFmtId="0" fontId="7" fillId="2" borderId="0" xfId="0" applyFont="1" applyFill="1" applyAlignment="1" applyProtection="1">
      <alignment horizontal="center"/>
    </xf>
    <xf numFmtId="0" fontId="7" fillId="2" borderId="0" xfId="0" applyNumberFormat="1" applyFont="1" applyFill="1" applyBorder="1" applyAlignment="1" applyProtection="1">
      <alignment horizontal="left"/>
    </xf>
    <xf numFmtId="164" fontId="0" fillId="2" borderId="0" xfId="0" applyNumberFormat="1" applyFill="1" applyBorder="1" applyAlignment="1" applyProtection="1">
      <alignment horizontal="right"/>
    </xf>
    <xf numFmtId="2" fontId="6" fillId="2" borderId="0" xfId="0" applyNumberFormat="1" applyFont="1" applyFill="1" applyBorder="1" applyAlignment="1" applyProtection="1">
      <alignment horizontal="right"/>
    </xf>
    <xf numFmtId="164" fontId="6" fillId="2" borderId="0" xfId="0" applyNumberFormat="1" applyFont="1" applyFill="1" applyBorder="1" applyAlignment="1" applyProtection="1">
      <alignment horizontal="right"/>
    </xf>
    <xf numFmtId="164" fontId="7" fillId="2" borderId="0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&#225;rta/Downloads/FTC_Kupa_2017_egyeni_II%20korcso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ítség"/>
      <sheetName val="összesítö"/>
      <sheetName val="ugrás"/>
      <sheetName val="korlát"/>
      <sheetName val="gerenda"/>
      <sheetName val="talaj"/>
    </sheetNames>
    <sheetDataSet>
      <sheetData sheetId="0"/>
      <sheetData sheetId="1"/>
      <sheetData sheetId="2">
        <row r="6">
          <cell r="D6">
            <v>0</v>
          </cell>
          <cell r="I6">
            <v>0</v>
          </cell>
          <cell r="L6">
            <v>0</v>
          </cell>
        </row>
        <row r="7">
          <cell r="D7">
            <v>2</v>
          </cell>
          <cell r="I7">
            <v>9</v>
          </cell>
          <cell r="L7">
            <v>11</v>
          </cell>
        </row>
        <row r="8">
          <cell r="D8">
            <v>0</v>
          </cell>
          <cell r="I8">
            <v>0</v>
          </cell>
          <cell r="L8">
            <v>0</v>
          </cell>
        </row>
        <row r="9">
          <cell r="D9">
            <v>2</v>
          </cell>
          <cell r="I9">
            <v>7.6333333333333329</v>
          </cell>
          <cell r="L9">
            <v>9.6333333333333329</v>
          </cell>
        </row>
        <row r="10">
          <cell r="D10">
            <v>2</v>
          </cell>
          <cell r="I10">
            <v>6.5</v>
          </cell>
          <cell r="L10">
            <v>8.5</v>
          </cell>
        </row>
        <row r="11">
          <cell r="D11">
            <v>2</v>
          </cell>
          <cell r="I11">
            <v>7.7333333333333334</v>
          </cell>
          <cell r="L11">
            <v>9.7333333333333343</v>
          </cell>
        </row>
        <row r="12">
          <cell r="D12">
            <v>2</v>
          </cell>
          <cell r="I12">
            <v>8.2666666666666675</v>
          </cell>
          <cell r="J12">
            <v>-0.5</v>
          </cell>
          <cell r="L12">
            <v>9.7666666666666675</v>
          </cell>
        </row>
        <row r="13">
          <cell r="D13">
            <v>2</v>
          </cell>
          <cell r="I13">
            <v>7</v>
          </cell>
          <cell r="L13">
            <v>9</v>
          </cell>
        </row>
        <row r="14">
          <cell r="D14">
            <v>2</v>
          </cell>
          <cell r="I14">
            <v>7.8666666666666671</v>
          </cell>
          <cell r="J14">
            <v>-0.5</v>
          </cell>
          <cell r="L14">
            <v>9.3666666666666671</v>
          </cell>
        </row>
        <row r="15">
          <cell r="D15">
            <v>2</v>
          </cell>
          <cell r="I15">
            <v>8.1333333333333346</v>
          </cell>
          <cell r="L15">
            <v>10.133333333333335</v>
          </cell>
        </row>
        <row r="16">
          <cell r="D16">
            <v>2</v>
          </cell>
          <cell r="I16">
            <v>8.5666666666666682</v>
          </cell>
          <cell r="L16">
            <v>10.566666666666668</v>
          </cell>
        </row>
        <row r="17">
          <cell r="D17">
            <v>2</v>
          </cell>
          <cell r="I17">
            <v>9.0666666666666647</v>
          </cell>
          <cell r="L17">
            <v>11.066666666666665</v>
          </cell>
        </row>
        <row r="18">
          <cell r="D18">
            <v>2</v>
          </cell>
          <cell r="I18">
            <v>8.2000000000000011</v>
          </cell>
          <cell r="L18">
            <v>10.200000000000001</v>
          </cell>
        </row>
        <row r="19">
          <cell r="D19">
            <v>2</v>
          </cell>
          <cell r="I19">
            <v>8.1</v>
          </cell>
          <cell r="L19">
            <v>10.1</v>
          </cell>
        </row>
        <row r="20">
          <cell r="D20">
            <v>2.4</v>
          </cell>
          <cell r="I20">
            <v>8.1</v>
          </cell>
          <cell r="L20">
            <v>10.5</v>
          </cell>
        </row>
        <row r="21">
          <cell r="D21">
            <v>2</v>
          </cell>
          <cell r="I21">
            <v>8.1999999999999993</v>
          </cell>
          <cell r="L21">
            <v>10.199999999999999</v>
          </cell>
        </row>
        <row r="22">
          <cell r="D22">
            <v>2</v>
          </cell>
          <cell r="I22">
            <v>8.1666666666666661</v>
          </cell>
          <cell r="L22">
            <v>10.166666666666666</v>
          </cell>
        </row>
        <row r="23">
          <cell r="D23">
            <v>2</v>
          </cell>
          <cell r="I23">
            <v>8.5333333333333332</v>
          </cell>
          <cell r="L23">
            <v>10.533333333333333</v>
          </cell>
        </row>
        <row r="24">
          <cell r="D24">
            <v>2</v>
          </cell>
          <cell r="I24">
            <v>8.4666666666666668</v>
          </cell>
          <cell r="L24">
            <v>10.466666666666667</v>
          </cell>
        </row>
        <row r="25">
          <cell r="D25">
            <v>2</v>
          </cell>
          <cell r="I25">
            <v>8.1</v>
          </cell>
          <cell r="L25">
            <v>10.1</v>
          </cell>
        </row>
        <row r="26">
          <cell r="D26">
            <v>2</v>
          </cell>
          <cell r="I26">
            <v>7.8666666666666671</v>
          </cell>
          <cell r="J26">
            <v>-0.5</v>
          </cell>
          <cell r="L26">
            <v>9.3666666666666671</v>
          </cell>
        </row>
        <row r="27">
          <cell r="D27">
            <v>2</v>
          </cell>
          <cell r="I27">
            <v>8.5333333333333332</v>
          </cell>
          <cell r="J27">
            <v>-0.5</v>
          </cell>
          <cell r="L27">
            <v>10.033333333333333</v>
          </cell>
        </row>
        <row r="28">
          <cell r="D28">
            <v>2</v>
          </cell>
          <cell r="I28">
            <v>8.4</v>
          </cell>
          <cell r="J28">
            <v>-0.5</v>
          </cell>
          <cell r="L28">
            <v>9.9</v>
          </cell>
        </row>
      </sheetData>
      <sheetData sheetId="3">
        <row r="6">
          <cell r="D6">
            <v>0</v>
          </cell>
          <cell r="I6">
            <v>0</v>
          </cell>
          <cell r="K6">
            <v>0</v>
          </cell>
        </row>
        <row r="7">
          <cell r="D7">
            <v>0.7</v>
          </cell>
          <cell r="I7">
            <v>7.9333333333333336</v>
          </cell>
          <cell r="K7">
            <v>8.6333333333333329</v>
          </cell>
        </row>
        <row r="8">
          <cell r="D8">
            <v>0</v>
          </cell>
          <cell r="I8">
            <v>0</v>
          </cell>
          <cell r="K8">
            <v>0</v>
          </cell>
        </row>
        <row r="9">
          <cell r="D9">
            <v>0.2</v>
          </cell>
          <cell r="I9">
            <v>5.8</v>
          </cell>
          <cell r="K9">
            <v>6</v>
          </cell>
        </row>
        <row r="10">
          <cell r="D10">
            <v>0.3</v>
          </cell>
          <cell r="I10">
            <v>3.7333333333333329</v>
          </cell>
          <cell r="K10">
            <v>4.0333333333333332</v>
          </cell>
        </row>
        <row r="11">
          <cell r="D11">
            <v>0.4</v>
          </cell>
          <cell r="I11">
            <v>6.5666666666666664</v>
          </cell>
          <cell r="K11">
            <v>6.9666666666666668</v>
          </cell>
        </row>
        <row r="12">
          <cell r="D12">
            <v>0.1</v>
          </cell>
          <cell r="I12">
            <v>6.2</v>
          </cell>
          <cell r="K12">
            <v>6.3</v>
          </cell>
        </row>
        <row r="13">
          <cell r="D13">
            <v>0.5</v>
          </cell>
          <cell r="I13">
            <v>6.4000000000000012</v>
          </cell>
          <cell r="K13">
            <v>6.9000000000000012</v>
          </cell>
        </row>
        <row r="14">
          <cell r="D14">
            <v>0.1</v>
          </cell>
          <cell r="I14">
            <v>3.4</v>
          </cell>
          <cell r="K14">
            <v>3.5</v>
          </cell>
        </row>
        <row r="15">
          <cell r="D15">
            <v>0.4</v>
          </cell>
          <cell r="I15">
            <v>6.9666666666666659</v>
          </cell>
          <cell r="K15">
            <v>7.3666666666666663</v>
          </cell>
        </row>
        <row r="16">
          <cell r="D16">
            <v>0.7</v>
          </cell>
          <cell r="I16">
            <v>7.1000000000000005</v>
          </cell>
          <cell r="K16">
            <v>7.8000000000000007</v>
          </cell>
        </row>
        <row r="17">
          <cell r="D17">
            <v>0.6</v>
          </cell>
          <cell r="I17">
            <v>8.3333333333333339</v>
          </cell>
          <cell r="K17">
            <v>8.9333333333333336</v>
          </cell>
        </row>
        <row r="18">
          <cell r="D18">
            <v>0.4</v>
          </cell>
          <cell r="I18">
            <v>5.8</v>
          </cell>
          <cell r="K18">
            <v>6.2</v>
          </cell>
        </row>
        <row r="19">
          <cell r="D19">
            <v>1</v>
          </cell>
          <cell r="I19">
            <v>7.1333333333333329</v>
          </cell>
          <cell r="K19">
            <v>8.1333333333333329</v>
          </cell>
        </row>
        <row r="20">
          <cell r="D20">
            <v>0.5</v>
          </cell>
          <cell r="I20">
            <v>7.2666666666666666</v>
          </cell>
          <cell r="K20">
            <v>7.7666666666666666</v>
          </cell>
        </row>
        <row r="21">
          <cell r="D21">
            <v>0.7</v>
          </cell>
          <cell r="I21">
            <v>7.7333333333333334</v>
          </cell>
          <cell r="K21">
            <v>8.4333333333333336</v>
          </cell>
        </row>
        <row r="22">
          <cell r="D22">
            <v>0.6</v>
          </cell>
          <cell r="I22">
            <v>8.0666666666666682</v>
          </cell>
          <cell r="K22">
            <v>8.6666666666666679</v>
          </cell>
        </row>
        <row r="23">
          <cell r="D23">
            <v>0.8</v>
          </cell>
          <cell r="I23">
            <v>7.666666666666667</v>
          </cell>
          <cell r="K23">
            <v>8.4666666666666668</v>
          </cell>
        </row>
        <row r="24">
          <cell r="D24">
            <v>0.4</v>
          </cell>
          <cell r="I24">
            <v>8.0666666666666664</v>
          </cell>
          <cell r="K24">
            <v>8.4666666666666668</v>
          </cell>
        </row>
        <row r="25">
          <cell r="D25">
            <v>0.7</v>
          </cell>
          <cell r="I25">
            <v>6.9666666666666659</v>
          </cell>
          <cell r="K25">
            <v>7.6666666666666661</v>
          </cell>
        </row>
        <row r="26">
          <cell r="D26">
            <v>0.1</v>
          </cell>
          <cell r="I26">
            <v>6.2333333333333334</v>
          </cell>
          <cell r="K26">
            <v>6.333333333333333</v>
          </cell>
        </row>
        <row r="27">
          <cell r="D27">
            <v>0.1</v>
          </cell>
          <cell r="I27">
            <v>6</v>
          </cell>
          <cell r="K27">
            <v>6.1</v>
          </cell>
        </row>
        <row r="28">
          <cell r="D28">
            <v>0.1</v>
          </cell>
          <cell r="I28">
            <v>6.1000000000000005</v>
          </cell>
          <cell r="K28">
            <v>6.2</v>
          </cell>
        </row>
      </sheetData>
      <sheetData sheetId="4">
        <row r="6">
          <cell r="D6">
            <v>0</v>
          </cell>
          <cell r="I6">
            <v>0</v>
          </cell>
          <cell r="K6">
            <v>0</v>
          </cell>
        </row>
        <row r="7">
          <cell r="D7">
            <v>2.7</v>
          </cell>
          <cell r="I7">
            <v>8.8666666666666654</v>
          </cell>
          <cell r="K7">
            <v>11.566666666666666</v>
          </cell>
        </row>
        <row r="8">
          <cell r="D8">
            <v>0</v>
          </cell>
          <cell r="I8">
            <v>0</v>
          </cell>
          <cell r="K8">
            <v>0</v>
          </cell>
        </row>
        <row r="9">
          <cell r="D9">
            <v>2</v>
          </cell>
          <cell r="I9">
            <v>5.7666666666666666</v>
          </cell>
          <cell r="K9">
            <v>7.7666666666666666</v>
          </cell>
        </row>
        <row r="10">
          <cell r="D10">
            <v>1.9</v>
          </cell>
          <cell r="I10">
            <v>8.5</v>
          </cell>
          <cell r="K10">
            <v>10.4</v>
          </cell>
        </row>
        <row r="11">
          <cell r="D11">
            <v>1.8</v>
          </cell>
          <cell r="I11">
            <v>6.8999999999999995</v>
          </cell>
          <cell r="K11">
            <v>8.6999999999999993</v>
          </cell>
        </row>
        <row r="12">
          <cell r="D12">
            <v>0.5</v>
          </cell>
          <cell r="I12">
            <v>8.1333333333333346</v>
          </cell>
          <cell r="J12">
            <v>-0.5</v>
          </cell>
          <cell r="K12">
            <v>8.1333333333333346</v>
          </cell>
        </row>
        <row r="13">
          <cell r="D13">
            <v>2.1</v>
          </cell>
          <cell r="I13">
            <v>6.3999999999999995</v>
          </cell>
          <cell r="K13">
            <v>8.5</v>
          </cell>
        </row>
        <row r="14">
          <cell r="D14">
            <v>1.9</v>
          </cell>
          <cell r="I14">
            <v>7.9333333333333336</v>
          </cell>
          <cell r="K14">
            <v>9.8333333333333339</v>
          </cell>
        </row>
        <row r="15">
          <cell r="D15">
            <v>1.6</v>
          </cell>
          <cell r="I15">
            <v>8.4333333333333336</v>
          </cell>
          <cell r="K15">
            <v>10.033333333333333</v>
          </cell>
        </row>
        <row r="16">
          <cell r="D16">
            <v>2.8</v>
          </cell>
          <cell r="I16">
            <v>8.8000000000000007</v>
          </cell>
          <cell r="K16">
            <v>11.600000000000001</v>
          </cell>
        </row>
        <row r="17">
          <cell r="D17">
            <v>2.6</v>
          </cell>
          <cell r="I17">
            <v>8.4333333333333336</v>
          </cell>
          <cell r="K17">
            <v>11.033333333333333</v>
          </cell>
        </row>
        <row r="18">
          <cell r="D18">
            <v>1.4</v>
          </cell>
          <cell r="I18">
            <v>7.5</v>
          </cell>
          <cell r="K18">
            <v>8.9</v>
          </cell>
        </row>
        <row r="19">
          <cell r="D19">
            <v>1.3</v>
          </cell>
          <cell r="I19">
            <v>6.8</v>
          </cell>
          <cell r="K19">
            <v>8.1</v>
          </cell>
        </row>
        <row r="20">
          <cell r="D20">
            <v>2.1</v>
          </cell>
          <cell r="I20">
            <v>6.333333333333333</v>
          </cell>
          <cell r="K20">
            <v>8.4333333333333336</v>
          </cell>
        </row>
        <row r="21">
          <cell r="D21">
            <v>2.5</v>
          </cell>
          <cell r="I21">
            <v>7.666666666666667</v>
          </cell>
          <cell r="K21">
            <v>10.166666666666668</v>
          </cell>
        </row>
        <row r="22">
          <cell r="D22">
            <v>2.2999999999999998</v>
          </cell>
          <cell r="I22">
            <v>8.2666666666666675</v>
          </cell>
          <cell r="K22">
            <v>10.566666666666666</v>
          </cell>
        </row>
        <row r="23">
          <cell r="D23">
            <v>2.5</v>
          </cell>
          <cell r="I23">
            <v>6.3</v>
          </cell>
          <cell r="K23">
            <v>8.8000000000000007</v>
          </cell>
        </row>
        <row r="24">
          <cell r="D24">
            <v>2.7</v>
          </cell>
          <cell r="I24">
            <v>7.4333333333333336</v>
          </cell>
          <cell r="K24">
            <v>10.133333333333333</v>
          </cell>
        </row>
        <row r="25">
          <cell r="D25">
            <v>2.7</v>
          </cell>
          <cell r="I25">
            <v>6.7666666666666666</v>
          </cell>
          <cell r="K25">
            <v>9.4666666666666668</v>
          </cell>
        </row>
        <row r="26">
          <cell r="D26">
            <v>1.2</v>
          </cell>
          <cell r="I26">
            <v>6.8</v>
          </cell>
          <cell r="K26">
            <v>8</v>
          </cell>
        </row>
        <row r="27">
          <cell r="D27">
            <v>1.1000000000000001</v>
          </cell>
          <cell r="I27">
            <v>6.9666666666666659</v>
          </cell>
          <cell r="K27">
            <v>8.0666666666666664</v>
          </cell>
        </row>
        <row r="28">
          <cell r="D28">
            <v>1.8</v>
          </cell>
          <cell r="I28">
            <v>8.6</v>
          </cell>
          <cell r="K28">
            <v>10.4</v>
          </cell>
        </row>
      </sheetData>
      <sheetData sheetId="5">
        <row r="6">
          <cell r="D6">
            <v>0</v>
          </cell>
          <cell r="I6">
            <v>0</v>
          </cell>
          <cell r="K6">
            <v>0</v>
          </cell>
        </row>
        <row r="7">
          <cell r="D7">
            <v>1.3</v>
          </cell>
          <cell r="I7">
            <v>7.666666666666667</v>
          </cell>
          <cell r="K7">
            <v>8.9666666666666668</v>
          </cell>
        </row>
        <row r="8">
          <cell r="D8">
            <v>0</v>
          </cell>
          <cell r="I8">
            <v>0</v>
          </cell>
          <cell r="K8">
            <v>0</v>
          </cell>
        </row>
        <row r="9">
          <cell r="D9">
            <v>1</v>
          </cell>
          <cell r="I9">
            <v>7.3</v>
          </cell>
          <cell r="K9">
            <v>8.3000000000000007</v>
          </cell>
        </row>
        <row r="10">
          <cell r="D10">
            <v>2.2999999999999998</v>
          </cell>
          <cell r="I10">
            <v>8.1333333333333329</v>
          </cell>
          <cell r="K10">
            <v>10.433333333333334</v>
          </cell>
        </row>
        <row r="11">
          <cell r="D11">
            <v>1.1000000000000001</v>
          </cell>
          <cell r="I11">
            <v>6.8999999999999995</v>
          </cell>
          <cell r="J11">
            <v>-0.3</v>
          </cell>
          <cell r="K11">
            <v>7.7</v>
          </cell>
        </row>
        <row r="12">
          <cell r="D12">
            <v>0.4</v>
          </cell>
          <cell r="I12">
            <v>8.1</v>
          </cell>
          <cell r="K12">
            <v>8.5</v>
          </cell>
        </row>
        <row r="13">
          <cell r="D13">
            <v>1.2</v>
          </cell>
          <cell r="I13">
            <v>6.6333333333333329</v>
          </cell>
          <cell r="K13">
            <v>7.833333333333333</v>
          </cell>
        </row>
        <row r="14">
          <cell r="D14">
            <v>0.6</v>
          </cell>
          <cell r="I14">
            <v>5.7666666666666657</v>
          </cell>
          <cell r="K14">
            <v>6.3666666666666654</v>
          </cell>
        </row>
        <row r="15">
          <cell r="D15">
            <v>2.5</v>
          </cell>
          <cell r="I15">
            <v>7.8666666666666671</v>
          </cell>
          <cell r="K15">
            <v>10.366666666666667</v>
          </cell>
        </row>
        <row r="16">
          <cell r="D16">
            <v>1.8</v>
          </cell>
          <cell r="I16">
            <v>8.0333333333333332</v>
          </cell>
          <cell r="K16">
            <v>9.8333333333333339</v>
          </cell>
        </row>
        <row r="17">
          <cell r="D17">
            <v>1.9</v>
          </cell>
          <cell r="I17">
            <v>8.6333333333333329</v>
          </cell>
          <cell r="K17">
            <v>10.533333333333333</v>
          </cell>
        </row>
        <row r="18">
          <cell r="D18">
            <v>1.2</v>
          </cell>
          <cell r="I18">
            <v>7.9333333333333327</v>
          </cell>
          <cell r="K18">
            <v>9.1333333333333329</v>
          </cell>
        </row>
        <row r="19">
          <cell r="D19">
            <v>1.7</v>
          </cell>
          <cell r="I19">
            <v>7.0333333333333341</v>
          </cell>
          <cell r="K19">
            <v>8.7333333333333343</v>
          </cell>
        </row>
        <row r="20">
          <cell r="D20">
            <v>2.5</v>
          </cell>
          <cell r="I20">
            <v>7.9333333333333327</v>
          </cell>
          <cell r="K20">
            <v>10.433333333333334</v>
          </cell>
        </row>
        <row r="21">
          <cell r="D21">
            <v>1.8</v>
          </cell>
          <cell r="I21">
            <v>7.5</v>
          </cell>
          <cell r="K21">
            <v>9.3000000000000007</v>
          </cell>
        </row>
        <row r="22">
          <cell r="D22">
            <v>2.4</v>
          </cell>
          <cell r="I22">
            <v>7.8</v>
          </cell>
          <cell r="K22">
            <v>10.199999999999999</v>
          </cell>
        </row>
        <row r="23">
          <cell r="D23">
            <v>1.6</v>
          </cell>
          <cell r="I23">
            <v>7.6333333333333329</v>
          </cell>
          <cell r="K23">
            <v>9.2333333333333325</v>
          </cell>
        </row>
        <row r="24">
          <cell r="D24">
            <v>1.4</v>
          </cell>
          <cell r="I24">
            <v>8.1333333333333329</v>
          </cell>
          <cell r="K24">
            <v>9.5333333333333332</v>
          </cell>
        </row>
        <row r="25">
          <cell r="D25">
            <v>1.9</v>
          </cell>
          <cell r="I25">
            <v>8</v>
          </cell>
          <cell r="K25">
            <v>9.9</v>
          </cell>
        </row>
        <row r="26">
          <cell r="D26">
            <v>1.2</v>
          </cell>
          <cell r="I26">
            <v>8.0333333333333332</v>
          </cell>
          <cell r="K26">
            <v>9.2333333333333325</v>
          </cell>
        </row>
        <row r="27">
          <cell r="D27">
            <v>1.2</v>
          </cell>
          <cell r="I27">
            <v>7.3</v>
          </cell>
          <cell r="K27">
            <v>8.5</v>
          </cell>
        </row>
        <row r="28">
          <cell r="D28">
            <v>1.2</v>
          </cell>
          <cell r="I28">
            <v>8.5</v>
          </cell>
          <cell r="K28">
            <v>9.6999999999999993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"/>
  <sheetViews>
    <sheetView tabSelected="1" topLeftCell="A4" workbookViewId="0">
      <selection activeCell="A7" sqref="A7:U7"/>
    </sheetView>
  </sheetViews>
  <sheetFormatPr defaultRowHeight="15"/>
  <cols>
    <col min="1" max="1" width="2.85546875" style="43" customWidth="1"/>
    <col min="2" max="2" width="20" customWidth="1"/>
    <col min="3" max="3" width="11.42578125" customWidth="1"/>
    <col min="5" max="5" width="4.140625" customWidth="1"/>
    <col min="6" max="6" width="3.7109375" customWidth="1"/>
    <col min="7" max="7" width="3.85546875" customWidth="1"/>
    <col min="9" max="9" width="4.28515625" customWidth="1"/>
    <col min="10" max="11" width="4" customWidth="1"/>
    <col min="13" max="13" width="4.140625" customWidth="1"/>
    <col min="14" max="14" width="5" customWidth="1"/>
    <col min="15" max="15" width="4.7109375" customWidth="1"/>
    <col min="17" max="17" width="4.7109375" customWidth="1"/>
    <col min="18" max="18" width="4.5703125" customWidth="1"/>
    <col min="19" max="19" width="4.140625" customWidth="1"/>
    <col min="21" max="21" width="9" style="38" customWidth="1"/>
  </cols>
  <sheetData>
    <row r="1" spans="1:22" ht="20.25">
      <c r="A1" s="5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3"/>
      <c r="V1" s="1"/>
    </row>
    <row r="2" spans="1:22">
      <c r="A2" s="5"/>
      <c r="B2" s="1"/>
      <c r="C2" s="1"/>
      <c r="D2" s="4"/>
      <c r="E2" s="5"/>
      <c r="F2" s="6"/>
      <c r="G2" s="5"/>
      <c r="H2" s="4"/>
      <c r="I2" s="5"/>
      <c r="J2" s="5"/>
      <c r="K2" s="5"/>
      <c r="L2" s="4"/>
      <c r="M2" s="5"/>
      <c r="N2" s="5"/>
      <c r="O2" s="5"/>
      <c r="P2" s="4"/>
      <c r="Q2" s="5"/>
      <c r="R2" s="5"/>
      <c r="S2" s="5"/>
      <c r="T2" s="4"/>
      <c r="U2" s="34"/>
      <c r="V2" s="1"/>
    </row>
    <row r="3" spans="1:22" ht="15.75">
      <c r="A3" s="5"/>
      <c r="B3" s="7" t="s">
        <v>1</v>
      </c>
      <c r="C3" s="1"/>
      <c r="D3" s="4"/>
      <c r="E3" s="5"/>
      <c r="F3" s="5"/>
      <c r="G3" s="5"/>
      <c r="H3" s="4"/>
      <c r="I3" s="5"/>
      <c r="J3" s="5"/>
      <c r="K3" s="5"/>
      <c r="L3" s="4"/>
      <c r="M3" s="5"/>
      <c r="N3" s="5"/>
      <c r="O3" s="5"/>
      <c r="P3" s="4"/>
      <c r="Q3" s="5"/>
      <c r="R3" s="5"/>
      <c r="S3" s="5"/>
      <c r="T3" s="4"/>
      <c r="U3" s="34"/>
      <c r="V3" s="1"/>
    </row>
    <row r="4" spans="1:22">
      <c r="A4" s="5" t="s">
        <v>2</v>
      </c>
      <c r="B4" s="8" t="s">
        <v>3</v>
      </c>
      <c r="C4" s="8" t="s">
        <v>4</v>
      </c>
      <c r="D4" s="9" t="s">
        <v>5</v>
      </c>
      <c r="E4" s="10"/>
      <c r="F4" s="11"/>
      <c r="G4" s="11"/>
      <c r="H4" s="9" t="s">
        <v>6</v>
      </c>
      <c r="I4" s="10"/>
      <c r="J4" s="11"/>
      <c r="K4" s="11"/>
      <c r="L4" s="9" t="s">
        <v>7</v>
      </c>
      <c r="M4" s="10"/>
      <c r="N4" s="11"/>
      <c r="O4" s="11"/>
      <c r="P4" s="9" t="s">
        <v>8</v>
      </c>
      <c r="Q4" s="10"/>
      <c r="R4" s="12"/>
      <c r="S4" s="12"/>
      <c r="T4" s="13" t="s">
        <v>9</v>
      </c>
      <c r="U4" s="35" t="s">
        <v>10</v>
      </c>
      <c r="V4" s="1"/>
    </row>
    <row r="5" spans="1:22">
      <c r="A5" s="21" t="s">
        <v>11</v>
      </c>
      <c r="B5" s="15"/>
      <c r="C5" s="15"/>
      <c r="D5" s="16"/>
      <c r="E5" s="17" t="s">
        <v>12</v>
      </c>
      <c r="F5" s="17" t="s">
        <v>13</v>
      </c>
      <c r="G5" s="17" t="s">
        <v>14</v>
      </c>
      <c r="H5" s="16"/>
      <c r="I5" s="17" t="s">
        <v>12</v>
      </c>
      <c r="J5" s="17" t="s">
        <v>13</v>
      </c>
      <c r="K5" s="17" t="s">
        <v>14</v>
      </c>
      <c r="L5" s="16"/>
      <c r="M5" s="17" t="s">
        <v>12</v>
      </c>
      <c r="N5" s="17" t="s">
        <v>13</v>
      </c>
      <c r="O5" s="17" t="s">
        <v>14</v>
      </c>
      <c r="P5" s="16"/>
      <c r="Q5" s="17" t="s">
        <v>12</v>
      </c>
      <c r="R5" s="17" t="s">
        <v>13</v>
      </c>
      <c r="S5" s="17" t="s">
        <v>14</v>
      </c>
      <c r="T5" s="17"/>
      <c r="U5" s="36"/>
      <c r="V5" s="14"/>
    </row>
    <row r="6" spans="1:22">
      <c r="A6" s="5">
        <v>12</v>
      </c>
      <c r="B6" s="30" t="s">
        <v>15</v>
      </c>
      <c r="C6" s="30" t="s">
        <v>16</v>
      </c>
      <c r="D6" s="18">
        <f>[1]ugrás!L17</f>
        <v>11.066666666666665</v>
      </c>
      <c r="E6" s="19">
        <f>[1]ugrás!D17</f>
        <v>2</v>
      </c>
      <c r="F6" s="19">
        <f>[1]ugrás!I17</f>
        <v>9.0666666666666647</v>
      </c>
      <c r="G6" s="19">
        <f>[1]ugrás!J17</f>
        <v>0</v>
      </c>
      <c r="H6" s="18">
        <f>[1]korlát!K17</f>
        <v>8.9333333333333336</v>
      </c>
      <c r="I6" s="19">
        <f>[1]korlát!D17</f>
        <v>0.6</v>
      </c>
      <c r="J6" s="20">
        <f>[1]korlát!I17</f>
        <v>8.3333333333333339</v>
      </c>
      <c r="K6" s="19">
        <f>[1]korlát!J17</f>
        <v>0</v>
      </c>
      <c r="L6" s="18">
        <f>[1]gerenda!K17</f>
        <v>11.033333333333333</v>
      </c>
      <c r="M6" s="19">
        <f>[1]gerenda!D17</f>
        <v>2.6</v>
      </c>
      <c r="N6" s="20">
        <f>[1]gerenda!I17</f>
        <v>8.4333333333333336</v>
      </c>
      <c r="O6" s="19">
        <f>[1]gerenda!J17</f>
        <v>0</v>
      </c>
      <c r="P6" s="18">
        <f>[1]talaj!K17</f>
        <v>10.533333333333333</v>
      </c>
      <c r="Q6" s="19">
        <f>[1]talaj!D17</f>
        <v>1.9</v>
      </c>
      <c r="R6" s="20">
        <f>[1]talaj!I17</f>
        <v>8.6333333333333329</v>
      </c>
      <c r="S6" s="19">
        <f>[1]talaj!J17</f>
        <v>0</v>
      </c>
      <c r="T6" s="39">
        <f t="shared" ref="T6:T28" si="0">SUM(D6,H6,L6,P6)</f>
        <v>41.566666666666663</v>
      </c>
      <c r="U6" s="40">
        <f t="shared" ref="U6:U28" si="1">RANK(T6,T$6:T$41,0)</f>
        <v>1</v>
      </c>
      <c r="V6" s="1"/>
    </row>
    <row r="7" spans="1:22">
      <c r="A7" s="44">
        <v>2</v>
      </c>
      <c r="B7" s="51" t="s">
        <v>17</v>
      </c>
      <c r="C7" s="51" t="s">
        <v>18</v>
      </c>
      <c r="D7" s="52">
        <f>[1]ugrás!L7</f>
        <v>11</v>
      </c>
      <c r="E7" s="53">
        <f>[1]ugrás!D7</f>
        <v>2</v>
      </c>
      <c r="F7" s="53">
        <f>[1]ugrás!I7</f>
        <v>9</v>
      </c>
      <c r="G7" s="53">
        <f>[1]ugrás!J7</f>
        <v>0</v>
      </c>
      <c r="H7" s="52">
        <f>[1]korlát!K7</f>
        <v>8.6333333333333329</v>
      </c>
      <c r="I7" s="53">
        <f>[1]korlát!D7</f>
        <v>0.7</v>
      </c>
      <c r="J7" s="54">
        <f>[1]korlát!I7</f>
        <v>7.9333333333333336</v>
      </c>
      <c r="K7" s="53">
        <f>[1]korlát!J7</f>
        <v>0</v>
      </c>
      <c r="L7" s="52">
        <f>[1]gerenda!K7</f>
        <v>11.566666666666666</v>
      </c>
      <c r="M7" s="53">
        <f>[1]gerenda!D7</f>
        <v>2.7</v>
      </c>
      <c r="N7" s="54">
        <f>[1]gerenda!I7</f>
        <v>8.8666666666666654</v>
      </c>
      <c r="O7" s="53">
        <f>[1]gerenda!J7</f>
        <v>0</v>
      </c>
      <c r="P7" s="52">
        <f>[1]talaj!K7</f>
        <v>8.9666666666666668</v>
      </c>
      <c r="Q7" s="53">
        <f>[1]talaj!D7</f>
        <v>1.3</v>
      </c>
      <c r="R7" s="54">
        <f>[1]talaj!I7</f>
        <v>7.666666666666667</v>
      </c>
      <c r="S7" s="53">
        <f>[1]talaj!J7</f>
        <v>0</v>
      </c>
      <c r="T7" s="55">
        <f t="shared" si="0"/>
        <v>40.166666666666664</v>
      </c>
      <c r="U7" s="56">
        <f t="shared" si="1"/>
        <v>2</v>
      </c>
      <c r="V7" s="1"/>
    </row>
    <row r="8" spans="1:22">
      <c r="A8" s="5">
        <v>11</v>
      </c>
      <c r="B8" s="31" t="s">
        <v>19</v>
      </c>
      <c r="C8" s="31" t="s">
        <v>16</v>
      </c>
      <c r="D8" s="22">
        <f>[1]ugrás!L16</f>
        <v>10.566666666666668</v>
      </c>
      <c r="E8" s="23">
        <f>[1]ugrás!D16</f>
        <v>2</v>
      </c>
      <c r="F8" s="23">
        <f>[1]ugrás!I16</f>
        <v>8.5666666666666682</v>
      </c>
      <c r="G8" s="23">
        <f>[1]ugrás!J16</f>
        <v>0</v>
      </c>
      <c r="H8" s="22">
        <f>[1]korlát!K16</f>
        <v>7.8000000000000007</v>
      </c>
      <c r="I8" s="23">
        <f>[1]korlát!D16</f>
        <v>0.7</v>
      </c>
      <c r="J8" s="24">
        <f>[1]korlát!I16</f>
        <v>7.1000000000000005</v>
      </c>
      <c r="K8" s="23">
        <f>[1]korlát!J16</f>
        <v>0</v>
      </c>
      <c r="L8" s="22">
        <f>[1]gerenda!K16</f>
        <v>11.600000000000001</v>
      </c>
      <c r="M8" s="23">
        <f>[1]gerenda!D16</f>
        <v>2.8</v>
      </c>
      <c r="N8" s="24">
        <f>[1]gerenda!I16</f>
        <v>8.8000000000000007</v>
      </c>
      <c r="O8" s="23">
        <f>[1]gerenda!J16</f>
        <v>0</v>
      </c>
      <c r="P8" s="22">
        <f>[1]talaj!K16</f>
        <v>9.8333333333333339</v>
      </c>
      <c r="Q8" s="23">
        <f>[1]talaj!D16</f>
        <v>1.8</v>
      </c>
      <c r="R8" s="24">
        <f>[1]talaj!I16</f>
        <v>8.0333333333333332</v>
      </c>
      <c r="S8" s="23">
        <f>[1]talaj!J16</f>
        <v>0</v>
      </c>
      <c r="T8" s="41">
        <f t="shared" si="0"/>
        <v>39.800000000000004</v>
      </c>
      <c r="U8" s="42">
        <f t="shared" si="1"/>
        <v>3</v>
      </c>
      <c r="V8" s="1"/>
    </row>
    <row r="9" spans="1:22">
      <c r="A9" s="5">
        <v>17</v>
      </c>
      <c r="B9" s="31" t="s">
        <v>20</v>
      </c>
      <c r="C9" s="31" t="s">
        <v>21</v>
      </c>
      <c r="D9" s="22">
        <f>[1]ugrás!L22</f>
        <v>10.166666666666666</v>
      </c>
      <c r="E9" s="23">
        <f>[1]ugrás!D22</f>
        <v>2</v>
      </c>
      <c r="F9" s="23">
        <f>[1]ugrás!I22</f>
        <v>8.1666666666666661</v>
      </c>
      <c r="G9" s="23">
        <f>[1]ugrás!J22</f>
        <v>0</v>
      </c>
      <c r="H9" s="22">
        <f>[1]korlát!K22</f>
        <v>8.6666666666666679</v>
      </c>
      <c r="I9" s="23">
        <f>[1]korlát!D22</f>
        <v>0.6</v>
      </c>
      <c r="J9" s="24">
        <f>[1]korlát!I22</f>
        <v>8.0666666666666682</v>
      </c>
      <c r="K9" s="23">
        <f>[1]korlát!J22</f>
        <v>0</v>
      </c>
      <c r="L9" s="22">
        <f>[1]gerenda!K22</f>
        <v>10.566666666666666</v>
      </c>
      <c r="M9" s="23">
        <f>[1]gerenda!D22</f>
        <v>2.2999999999999998</v>
      </c>
      <c r="N9" s="24">
        <f>[1]gerenda!I22</f>
        <v>8.2666666666666675</v>
      </c>
      <c r="O9" s="23">
        <f>[1]gerenda!J22</f>
        <v>0</v>
      </c>
      <c r="P9" s="22">
        <f>[1]talaj!K22</f>
        <v>10.199999999999999</v>
      </c>
      <c r="Q9" s="23">
        <f>[1]talaj!D22</f>
        <v>2.4</v>
      </c>
      <c r="R9" s="24">
        <f>[1]talaj!I22</f>
        <v>7.8</v>
      </c>
      <c r="S9" s="23">
        <f>[1]talaj!J22</f>
        <v>0</v>
      </c>
      <c r="T9" s="41">
        <f t="shared" si="0"/>
        <v>39.6</v>
      </c>
      <c r="U9" s="42">
        <f t="shared" si="1"/>
        <v>4</v>
      </c>
      <c r="V9" s="1"/>
    </row>
    <row r="10" spans="1:22">
      <c r="A10" s="5">
        <v>19</v>
      </c>
      <c r="B10" s="31" t="s">
        <v>22</v>
      </c>
      <c r="C10" s="31" t="s">
        <v>23</v>
      </c>
      <c r="D10" s="22">
        <f>[1]ugrás!L24</f>
        <v>10.466666666666667</v>
      </c>
      <c r="E10" s="23">
        <f>[1]ugrás!D24</f>
        <v>2</v>
      </c>
      <c r="F10" s="23">
        <f>[1]ugrás!I24</f>
        <v>8.4666666666666668</v>
      </c>
      <c r="G10" s="23">
        <f>[1]ugrás!J24</f>
        <v>0</v>
      </c>
      <c r="H10" s="22">
        <f>[1]korlát!K24</f>
        <v>8.4666666666666668</v>
      </c>
      <c r="I10" s="23">
        <f>[1]korlát!D24</f>
        <v>0.4</v>
      </c>
      <c r="J10" s="24">
        <f>[1]korlát!I24</f>
        <v>8.0666666666666664</v>
      </c>
      <c r="K10" s="23">
        <f>[1]korlát!J24</f>
        <v>0</v>
      </c>
      <c r="L10" s="22">
        <f>[1]gerenda!K24</f>
        <v>10.133333333333333</v>
      </c>
      <c r="M10" s="23">
        <f>[1]gerenda!D24</f>
        <v>2.7</v>
      </c>
      <c r="N10" s="24">
        <f>[1]gerenda!I24</f>
        <v>7.4333333333333336</v>
      </c>
      <c r="O10" s="23">
        <f>[1]gerenda!J24</f>
        <v>0</v>
      </c>
      <c r="P10" s="22">
        <f>[1]talaj!K24</f>
        <v>9.5333333333333332</v>
      </c>
      <c r="Q10" s="23">
        <f>[1]talaj!D24</f>
        <v>1.4</v>
      </c>
      <c r="R10" s="24">
        <f>[1]talaj!I24</f>
        <v>8.1333333333333329</v>
      </c>
      <c r="S10" s="23">
        <f>[1]talaj!J24</f>
        <v>0</v>
      </c>
      <c r="T10" s="41">
        <f t="shared" si="0"/>
        <v>38.6</v>
      </c>
      <c r="U10" s="42">
        <f t="shared" si="1"/>
        <v>5</v>
      </c>
      <c r="V10" s="1"/>
    </row>
    <row r="11" spans="1:22">
      <c r="A11" s="5">
        <v>16</v>
      </c>
      <c r="B11" s="31" t="s">
        <v>24</v>
      </c>
      <c r="C11" s="31" t="s">
        <v>21</v>
      </c>
      <c r="D11" s="22">
        <f>[1]ugrás!L21</f>
        <v>10.199999999999999</v>
      </c>
      <c r="E11" s="23">
        <f>[1]ugrás!D21</f>
        <v>2</v>
      </c>
      <c r="F11" s="23">
        <f>[1]ugrás!I21</f>
        <v>8.1999999999999993</v>
      </c>
      <c r="G11" s="23">
        <f>[1]ugrás!J21</f>
        <v>0</v>
      </c>
      <c r="H11" s="22">
        <f>[1]korlát!K21</f>
        <v>8.4333333333333336</v>
      </c>
      <c r="I11" s="23">
        <f>[1]korlát!D21</f>
        <v>0.7</v>
      </c>
      <c r="J11" s="24">
        <f>[1]korlát!I21</f>
        <v>7.7333333333333334</v>
      </c>
      <c r="K11" s="23">
        <f>[1]korlát!J21</f>
        <v>0</v>
      </c>
      <c r="L11" s="22">
        <f>[1]gerenda!K21</f>
        <v>10.166666666666668</v>
      </c>
      <c r="M11" s="23">
        <f>[1]gerenda!D21</f>
        <v>2.5</v>
      </c>
      <c r="N11" s="24">
        <f>[1]gerenda!I21</f>
        <v>7.666666666666667</v>
      </c>
      <c r="O11" s="23">
        <f>[1]gerenda!J21</f>
        <v>0</v>
      </c>
      <c r="P11" s="22">
        <f>[1]talaj!K21</f>
        <v>9.3000000000000007</v>
      </c>
      <c r="Q11" s="23">
        <f>[1]talaj!D21</f>
        <v>1.8</v>
      </c>
      <c r="R11" s="24">
        <f>[1]talaj!I21</f>
        <v>7.5</v>
      </c>
      <c r="S11" s="23">
        <f>[1]talaj!J21</f>
        <v>0</v>
      </c>
      <c r="T11" s="41">
        <f t="shared" si="0"/>
        <v>38.1</v>
      </c>
      <c r="U11" s="42">
        <f t="shared" si="1"/>
        <v>6</v>
      </c>
      <c r="V11" s="1"/>
    </row>
    <row r="12" spans="1:22">
      <c r="A12" s="5">
        <v>10</v>
      </c>
      <c r="B12" s="31" t="s">
        <v>25</v>
      </c>
      <c r="C12" s="31" t="s">
        <v>26</v>
      </c>
      <c r="D12" s="22">
        <f>[1]ugrás!L15</f>
        <v>10.133333333333335</v>
      </c>
      <c r="E12" s="23">
        <f>[1]ugrás!D15</f>
        <v>2</v>
      </c>
      <c r="F12" s="23">
        <f>[1]ugrás!I15</f>
        <v>8.1333333333333346</v>
      </c>
      <c r="G12" s="23">
        <f>[1]ugrás!J15</f>
        <v>0</v>
      </c>
      <c r="H12" s="22">
        <f>[1]korlát!K15</f>
        <v>7.3666666666666663</v>
      </c>
      <c r="I12" s="23">
        <f>[1]korlát!D15</f>
        <v>0.4</v>
      </c>
      <c r="J12" s="24">
        <f>[1]korlát!I15</f>
        <v>6.9666666666666659</v>
      </c>
      <c r="K12" s="23">
        <f>[1]korlát!J15</f>
        <v>0</v>
      </c>
      <c r="L12" s="22">
        <f>[1]gerenda!K15</f>
        <v>10.033333333333333</v>
      </c>
      <c r="M12" s="23">
        <f>[1]gerenda!D15</f>
        <v>1.6</v>
      </c>
      <c r="N12" s="24">
        <f>[1]gerenda!I15</f>
        <v>8.4333333333333336</v>
      </c>
      <c r="O12" s="23">
        <f>[1]gerenda!J15</f>
        <v>0</v>
      </c>
      <c r="P12" s="22">
        <f>[1]talaj!K15</f>
        <v>10.366666666666667</v>
      </c>
      <c r="Q12" s="23">
        <f>[1]talaj!D15</f>
        <v>2.5</v>
      </c>
      <c r="R12" s="24">
        <f>[1]talaj!I15</f>
        <v>7.8666666666666671</v>
      </c>
      <c r="S12" s="23">
        <f>[1]talaj!J15</f>
        <v>0</v>
      </c>
      <c r="T12" s="41">
        <f t="shared" si="0"/>
        <v>37.9</v>
      </c>
      <c r="U12" s="42">
        <f t="shared" si="1"/>
        <v>7</v>
      </c>
      <c r="V12" s="1"/>
    </row>
    <row r="13" spans="1:22">
      <c r="A13" s="5">
        <v>15</v>
      </c>
      <c r="B13" s="31" t="s">
        <v>27</v>
      </c>
      <c r="C13" s="31" t="s">
        <v>21</v>
      </c>
      <c r="D13" s="22">
        <f>[1]ugrás!L20</f>
        <v>10.5</v>
      </c>
      <c r="E13" s="23">
        <f>[1]ugrás!D20</f>
        <v>2.4</v>
      </c>
      <c r="F13" s="23">
        <f>[1]ugrás!I20</f>
        <v>8.1</v>
      </c>
      <c r="G13" s="23">
        <f>[1]ugrás!J20</f>
        <v>0</v>
      </c>
      <c r="H13" s="22">
        <f>[1]korlát!K20</f>
        <v>7.7666666666666666</v>
      </c>
      <c r="I13" s="23">
        <f>[1]korlát!D20</f>
        <v>0.5</v>
      </c>
      <c r="J13" s="24">
        <f>[1]korlát!I20</f>
        <v>7.2666666666666666</v>
      </c>
      <c r="K13" s="23">
        <f>[1]korlát!J20</f>
        <v>0</v>
      </c>
      <c r="L13" s="22">
        <f>[1]gerenda!K20</f>
        <v>8.4333333333333336</v>
      </c>
      <c r="M13" s="23">
        <f>[1]gerenda!D20</f>
        <v>2.1</v>
      </c>
      <c r="N13" s="24">
        <f>[1]gerenda!I20</f>
        <v>6.333333333333333</v>
      </c>
      <c r="O13" s="23">
        <f>[1]gerenda!J20</f>
        <v>0</v>
      </c>
      <c r="P13" s="22">
        <f>[1]talaj!K20</f>
        <v>10.433333333333334</v>
      </c>
      <c r="Q13" s="23">
        <f>[1]talaj!D20</f>
        <v>2.5</v>
      </c>
      <c r="R13" s="24">
        <f>[1]talaj!I20</f>
        <v>7.9333333333333327</v>
      </c>
      <c r="S13" s="23">
        <f>[1]talaj!J20</f>
        <v>0</v>
      </c>
      <c r="T13" s="41">
        <f t="shared" si="0"/>
        <v>37.133333333333333</v>
      </c>
      <c r="U13" s="42">
        <f t="shared" si="1"/>
        <v>8</v>
      </c>
      <c r="V13" s="1"/>
    </row>
    <row r="14" spans="1:22">
      <c r="A14" s="21">
        <v>20</v>
      </c>
      <c r="B14" s="30" t="s">
        <v>28</v>
      </c>
      <c r="C14" s="30" t="s">
        <v>23</v>
      </c>
      <c r="D14" s="18">
        <f>[1]ugrás!L25</f>
        <v>10.1</v>
      </c>
      <c r="E14" s="19">
        <f>[1]ugrás!D25</f>
        <v>2</v>
      </c>
      <c r="F14" s="19">
        <f>[1]ugrás!I25</f>
        <v>8.1</v>
      </c>
      <c r="G14" s="19">
        <f>[1]ugrás!J25</f>
        <v>0</v>
      </c>
      <c r="H14" s="18">
        <f>[1]korlát!K25</f>
        <v>7.6666666666666661</v>
      </c>
      <c r="I14" s="19">
        <f>[1]korlát!D25</f>
        <v>0.7</v>
      </c>
      <c r="J14" s="20">
        <f>[1]korlát!I25</f>
        <v>6.9666666666666659</v>
      </c>
      <c r="K14" s="19">
        <f>[1]korlát!J25</f>
        <v>0</v>
      </c>
      <c r="L14" s="18">
        <f>[1]gerenda!K25</f>
        <v>9.4666666666666668</v>
      </c>
      <c r="M14" s="19">
        <f>[1]gerenda!D25</f>
        <v>2.7</v>
      </c>
      <c r="N14" s="20">
        <f>[1]gerenda!I25</f>
        <v>6.7666666666666666</v>
      </c>
      <c r="O14" s="19">
        <f>[1]gerenda!J25</f>
        <v>0</v>
      </c>
      <c r="P14" s="18">
        <f>[1]talaj!K25</f>
        <v>9.9</v>
      </c>
      <c r="Q14" s="19">
        <f>[1]talaj!D25</f>
        <v>1.9</v>
      </c>
      <c r="R14" s="20">
        <f>[1]talaj!I25</f>
        <v>8</v>
      </c>
      <c r="S14" s="19">
        <f>[1]talaj!J25</f>
        <v>0</v>
      </c>
      <c r="T14" s="39">
        <f t="shared" si="0"/>
        <v>37.133333333333333</v>
      </c>
      <c r="U14" s="40">
        <f t="shared" si="1"/>
        <v>8</v>
      </c>
      <c r="V14" s="14"/>
    </row>
    <row r="15" spans="1:22">
      <c r="A15" s="5">
        <v>18</v>
      </c>
      <c r="B15" s="31" t="s">
        <v>29</v>
      </c>
      <c r="C15" s="31" t="s">
        <v>23</v>
      </c>
      <c r="D15" s="22">
        <f>[1]ugrás!L23</f>
        <v>10.533333333333333</v>
      </c>
      <c r="E15" s="23">
        <f>[1]ugrás!D23</f>
        <v>2</v>
      </c>
      <c r="F15" s="23">
        <f>[1]ugrás!I23</f>
        <v>8.5333333333333332</v>
      </c>
      <c r="G15" s="23">
        <f>[1]ugrás!J23</f>
        <v>0</v>
      </c>
      <c r="H15" s="22">
        <f>[1]korlát!K23</f>
        <v>8.4666666666666668</v>
      </c>
      <c r="I15" s="23">
        <f>[1]korlát!D23</f>
        <v>0.8</v>
      </c>
      <c r="J15" s="24">
        <f>[1]korlát!I23</f>
        <v>7.666666666666667</v>
      </c>
      <c r="K15" s="23">
        <f>[1]korlát!J23</f>
        <v>0</v>
      </c>
      <c r="L15" s="22">
        <f>[1]gerenda!K23</f>
        <v>8.8000000000000007</v>
      </c>
      <c r="M15" s="23">
        <f>[1]gerenda!D23</f>
        <v>2.5</v>
      </c>
      <c r="N15" s="24">
        <f>[1]gerenda!I23</f>
        <v>6.3</v>
      </c>
      <c r="O15" s="23">
        <f>[1]gerenda!J23</f>
        <v>0</v>
      </c>
      <c r="P15" s="22">
        <f>[1]talaj!K23</f>
        <v>9.2333333333333325</v>
      </c>
      <c r="Q15" s="23">
        <f>[1]talaj!D23</f>
        <v>1.6</v>
      </c>
      <c r="R15" s="24">
        <f>[1]talaj!I23</f>
        <v>7.6333333333333329</v>
      </c>
      <c r="S15" s="23">
        <f>[1]talaj!J23</f>
        <v>0</v>
      </c>
      <c r="T15" s="41">
        <f t="shared" si="0"/>
        <v>37.033333333333331</v>
      </c>
      <c r="U15" s="42">
        <f t="shared" si="1"/>
        <v>10</v>
      </c>
      <c r="V15" s="1"/>
    </row>
    <row r="16" spans="1:22">
      <c r="A16" s="21">
        <v>23</v>
      </c>
      <c r="B16" s="30" t="s">
        <v>30</v>
      </c>
      <c r="C16" s="30" t="s">
        <v>23</v>
      </c>
      <c r="D16" s="18">
        <f>[1]ugrás!L28</f>
        <v>9.9</v>
      </c>
      <c r="E16" s="19">
        <f>[1]ugrás!D28</f>
        <v>2</v>
      </c>
      <c r="F16" s="19">
        <f>[1]ugrás!I28</f>
        <v>8.4</v>
      </c>
      <c r="G16" s="19">
        <f>[1]ugrás!J28</f>
        <v>-0.5</v>
      </c>
      <c r="H16" s="18">
        <f>[1]korlát!K28</f>
        <v>6.2</v>
      </c>
      <c r="I16" s="19">
        <f>[1]korlát!D28</f>
        <v>0.1</v>
      </c>
      <c r="J16" s="20">
        <f>[1]korlát!I28</f>
        <v>6.1000000000000005</v>
      </c>
      <c r="K16" s="19">
        <f>[1]korlát!J28</f>
        <v>0</v>
      </c>
      <c r="L16" s="18">
        <f>[1]gerenda!K28</f>
        <v>10.4</v>
      </c>
      <c r="M16" s="19">
        <f>[1]gerenda!D28</f>
        <v>1.8</v>
      </c>
      <c r="N16" s="20">
        <f>[1]gerenda!I28</f>
        <v>8.6</v>
      </c>
      <c r="O16" s="19">
        <f>[1]gerenda!J28</f>
        <v>0</v>
      </c>
      <c r="P16" s="18">
        <f>[1]talaj!K28</f>
        <v>9.6999999999999993</v>
      </c>
      <c r="Q16" s="19">
        <f>[1]talaj!D28</f>
        <v>1.2</v>
      </c>
      <c r="R16" s="20">
        <f>[1]talaj!I28</f>
        <v>8.5</v>
      </c>
      <c r="S16" s="19">
        <f>[1]talaj!J28</f>
        <v>0</v>
      </c>
      <c r="T16" s="39">
        <f t="shared" si="0"/>
        <v>36.200000000000003</v>
      </c>
      <c r="U16" s="40">
        <f t="shared" si="1"/>
        <v>11</v>
      </c>
      <c r="V16" s="14"/>
    </row>
    <row r="17" spans="1:22">
      <c r="A17" s="5">
        <v>14</v>
      </c>
      <c r="B17" s="31" t="s">
        <v>31</v>
      </c>
      <c r="C17" s="31" t="s">
        <v>32</v>
      </c>
      <c r="D17" s="22">
        <f>[1]ugrás!L19</f>
        <v>10.1</v>
      </c>
      <c r="E17" s="23">
        <f>[1]ugrás!D19</f>
        <v>2</v>
      </c>
      <c r="F17" s="23">
        <f>[1]ugrás!I19</f>
        <v>8.1</v>
      </c>
      <c r="G17" s="23">
        <f>[1]ugrás!J19</f>
        <v>0</v>
      </c>
      <c r="H17" s="22">
        <f>[1]korlát!K19</f>
        <v>8.1333333333333329</v>
      </c>
      <c r="I17" s="23">
        <f>[1]korlát!D19</f>
        <v>1</v>
      </c>
      <c r="J17" s="24">
        <f>[1]korlát!I19</f>
        <v>7.1333333333333329</v>
      </c>
      <c r="K17" s="23">
        <f>[1]korlát!J19</f>
        <v>0</v>
      </c>
      <c r="L17" s="22">
        <f>[1]gerenda!K19</f>
        <v>8.1</v>
      </c>
      <c r="M17" s="23">
        <f>[1]gerenda!D19</f>
        <v>1.3</v>
      </c>
      <c r="N17" s="24">
        <f>[1]gerenda!I19</f>
        <v>6.8</v>
      </c>
      <c r="O17" s="23">
        <f>[1]gerenda!J19</f>
        <v>0</v>
      </c>
      <c r="P17" s="22">
        <f>[1]talaj!K19</f>
        <v>8.7333333333333343</v>
      </c>
      <c r="Q17" s="23">
        <f>[1]talaj!D19</f>
        <v>1.7</v>
      </c>
      <c r="R17" s="24">
        <f>[1]talaj!I19</f>
        <v>7.0333333333333341</v>
      </c>
      <c r="S17" s="23">
        <f>[1]talaj!J19</f>
        <v>0</v>
      </c>
      <c r="T17" s="41">
        <f t="shared" si="0"/>
        <v>35.06666666666667</v>
      </c>
      <c r="U17" s="42">
        <f t="shared" si="1"/>
        <v>12</v>
      </c>
      <c r="V17" s="1"/>
    </row>
    <row r="18" spans="1:22">
      <c r="A18" s="5">
        <v>13</v>
      </c>
      <c r="B18" s="31" t="s">
        <v>33</v>
      </c>
      <c r="C18" s="31" t="s">
        <v>32</v>
      </c>
      <c r="D18" s="22">
        <f>[1]ugrás!L18</f>
        <v>10.200000000000001</v>
      </c>
      <c r="E18" s="23">
        <f>[1]ugrás!D18</f>
        <v>2</v>
      </c>
      <c r="F18" s="23">
        <f>[1]ugrás!I18</f>
        <v>8.2000000000000011</v>
      </c>
      <c r="G18" s="23">
        <f>[1]ugrás!J18</f>
        <v>0</v>
      </c>
      <c r="H18" s="22">
        <f>[1]korlát!K18</f>
        <v>6.2</v>
      </c>
      <c r="I18" s="23">
        <f>[1]korlát!D18</f>
        <v>0.4</v>
      </c>
      <c r="J18" s="24">
        <f>[1]korlát!I18</f>
        <v>5.8</v>
      </c>
      <c r="K18" s="23">
        <f>[1]korlát!J18</f>
        <v>0</v>
      </c>
      <c r="L18" s="22">
        <f>[1]gerenda!K18</f>
        <v>8.9</v>
      </c>
      <c r="M18" s="23">
        <f>[1]gerenda!D18</f>
        <v>1.4</v>
      </c>
      <c r="N18" s="24">
        <f>[1]gerenda!I18</f>
        <v>7.5</v>
      </c>
      <c r="O18" s="23">
        <f>[1]gerenda!J18</f>
        <v>0</v>
      </c>
      <c r="P18" s="22">
        <f>[1]talaj!K18</f>
        <v>9.1333333333333329</v>
      </c>
      <c r="Q18" s="23">
        <f>[1]talaj!D18</f>
        <v>1.2</v>
      </c>
      <c r="R18" s="24">
        <f>[1]talaj!I18</f>
        <v>7.9333333333333327</v>
      </c>
      <c r="S18" s="23">
        <f>[1]talaj!J18</f>
        <v>0</v>
      </c>
      <c r="T18" s="41">
        <f t="shared" si="0"/>
        <v>34.433333333333337</v>
      </c>
      <c r="U18" s="42">
        <f t="shared" si="1"/>
        <v>13</v>
      </c>
      <c r="V18" s="1"/>
    </row>
    <row r="19" spans="1:22">
      <c r="A19" s="44">
        <v>5</v>
      </c>
      <c r="B19" s="45" t="s">
        <v>34</v>
      </c>
      <c r="C19" s="45" t="s">
        <v>35</v>
      </c>
      <c r="D19" s="46">
        <f>[1]ugrás!L10</f>
        <v>8.5</v>
      </c>
      <c r="E19" s="47">
        <f>[1]ugrás!D10</f>
        <v>2</v>
      </c>
      <c r="F19" s="47">
        <f>[1]ugrás!I10</f>
        <v>6.5</v>
      </c>
      <c r="G19" s="47">
        <f>[1]ugrás!J10</f>
        <v>0</v>
      </c>
      <c r="H19" s="46">
        <f>[1]korlát!K10</f>
        <v>4.0333333333333332</v>
      </c>
      <c r="I19" s="47">
        <f>[1]korlát!D10</f>
        <v>0.3</v>
      </c>
      <c r="J19" s="48">
        <f>[1]korlát!I10</f>
        <v>3.7333333333333329</v>
      </c>
      <c r="K19" s="47">
        <f>[1]korlát!J10</f>
        <v>0</v>
      </c>
      <c r="L19" s="46">
        <f>[1]gerenda!K10</f>
        <v>10.4</v>
      </c>
      <c r="M19" s="47">
        <f>[1]gerenda!D10</f>
        <v>1.9</v>
      </c>
      <c r="N19" s="48">
        <f>[1]gerenda!I10</f>
        <v>8.5</v>
      </c>
      <c r="O19" s="47">
        <f>[1]gerenda!J10</f>
        <v>0</v>
      </c>
      <c r="P19" s="46">
        <f>[1]talaj!K10</f>
        <v>10.433333333333334</v>
      </c>
      <c r="Q19" s="47">
        <f>[1]talaj!D10</f>
        <v>2.2999999999999998</v>
      </c>
      <c r="R19" s="48">
        <f>[1]talaj!I10</f>
        <v>8.1333333333333329</v>
      </c>
      <c r="S19" s="47">
        <f>[1]talaj!J10</f>
        <v>0</v>
      </c>
      <c r="T19" s="49">
        <f t="shared" si="0"/>
        <v>33.366666666666667</v>
      </c>
      <c r="U19" s="50">
        <f t="shared" si="1"/>
        <v>14</v>
      </c>
      <c r="V19" s="1"/>
    </row>
    <row r="20" spans="1:22">
      <c r="A20" s="44">
        <v>6</v>
      </c>
      <c r="B20" s="45" t="s">
        <v>36</v>
      </c>
      <c r="C20" s="45" t="s">
        <v>35</v>
      </c>
      <c r="D20" s="46">
        <f>[1]ugrás!L11</f>
        <v>9.7333333333333343</v>
      </c>
      <c r="E20" s="47">
        <f>[1]ugrás!D11</f>
        <v>2</v>
      </c>
      <c r="F20" s="47">
        <f>[1]ugrás!I11</f>
        <v>7.7333333333333334</v>
      </c>
      <c r="G20" s="47">
        <f>[1]ugrás!J11</f>
        <v>0</v>
      </c>
      <c r="H20" s="46">
        <f>[1]korlát!K11</f>
        <v>6.9666666666666668</v>
      </c>
      <c r="I20" s="47">
        <f>[1]korlát!D11</f>
        <v>0.4</v>
      </c>
      <c r="J20" s="48">
        <f>[1]korlát!I11</f>
        <v>6.5666666666666664</v>
      </c>
      <c r="K20" s="47">
        <f>[1]korlát!J11</f>
        <v>0</v>
      </c>
      <c r="L20" s="46">
        <f>[1]gerenda!K11</f>
        <v>8.6999999999999993</v>
      </c>
      <c r="M20" s="47">
        <f>[1]gerenda!D11</f>
        <v>1.8</v>
      </c>
      <c r="N20" s="48">
        <f>[1]gerenda!I11</f>
        <v>6.8999999999999995</v>
      </c>
      <c r="O20" s="47">
        <f>[1]gerenda!J11</f>
        <v>0</v>
      </c>
      <c r="P20" s="46">
        <f>[1]talaj!K11</f>
        <v>7.7</v>
      </c>
      <c r="Q20" s="47">
        <f>[1]talaj!D11</f>
        <v>1.1000000000000001</v>
      </c>
      <c r="R20" s="48">
        <f>[1]talaj!I11</f>
        <v>6.8999999999999995</v>
      </c>
      <c r="S20" s="47">
        <f>[1]talaj!J11</f>
        <v>-0.3</v>
      </c>
      <c r="T20" s="49">
        <f t="shared" si="0"/>
        <v>33.1</v>
      </c>
      <c r="U20" s="50">
        <f t="shared" si="1"/>
        <v>15</v>
      </c>
      <c r="V20" s="1"/>
    </row>
    <row r="21" spans="1:22">
      <c r="A21" s="21">
        <v>21</v>
      </c>
      <c r="B21" s="30" t="s">
        <v>37</v>
      </c>
      <c r="C21" s="30" t="s">
        <v>23</v>
      </c>
      <c r="D21" s="18">
        <f>[1]ugrás!L26</f>
        <v>9.3666666666666671</v>
      </c>
      <c r="E21" s="19">
        <f>[1]ugrás!D26</f>
        <v>2</v>
      </c>
      <c r="F21" s="19">
        <f>[1]ugrás!I26</f>
        <v>7.8666666666666671</v>
      </c>
      <c r="G21" s="19">
        <f>[1]ugrás!J26</f>
        <v>-0.5</v>
      </c>
      <c r="H21" s="18">
        <f>[1]korlát!K26</f>
        <v>6.333333333333333</v>
      </c>
      <c r="I21" s="19">
        <f>[1]korlát!D26</f>
        <v>0.1</v>
      </c>
      <c r="J21" s="20">
        <f>[1]korlát!I26</f>
        <v>6.2333333333333334</v>
      </c>
      <c r="K21" s="19">
        <f>[1]korlát!J26</f>
        <v>0</v>
      </c>
      <c r="L21" s="18">
        <f>[1]gerenda!K26</f>
        <v>8</v>
      </c>
      <c r="M21" s="19">
        <f>[1]gerenda!D26</f>
        <v>1.2</v>
      </c>
      <c r="N21" s="20">
        <f>[1]gerenda!I26</f>
        <v>6.8</v>
      </c>
      <c r="O21" s="19">
        <f>[1]gerenda!J26</f>
        <v>0</v>
      </c>
      <c r="P21" s="18">
        <f>[1]talaj!K26</f>
        <v>9.2333333333333325</v>
      </c>
      <c r="Q21" s="19">
        <f>[1]talaj!D26</f>
        <v>1.2</v>
      </c>
      <c r="R21" s="20">
        <f>[1]talaj!I26</f>
        <v>8.0333333333333332</v>
      </c>
      <c r="S21" s="19">
        <f>[1]talaj!J26</f>
        <v>0</v>
      </c>
      <c r="T21" s="39">
        <f t="shared" si="0"/>
        <v>32.93333333333333</v>
      </c>
      <c r="U21" s="40">
        <f t="shared" si="1"/>
        <v>16</v>
      </c>
      <c r="V21" s="14"/>
    </row>
    <row r="22" spans="1:22">
      <c r="A22" s="5">
        <v>7</v>
      </c>
      <c r="B22" s="31" t="s">
        <v>38</v>
      </c>
      <c r="C22" s="31" t="s">
        <v>39</v>
      </c>
      <c r="D22" s="22">
        <f>[1]ugrás!L12</f>
        <v>9.7666666666666675</v>
      </c>
      <c r="E22" s="23">
        <f>[1]ugrás!D12</f>
        <v>2</v>
      </c>
      <c r="F22" s="23">
        <f>[1]ugrás!I12</f>
        <v>8.2666666666666675</v>
      </c>
      <c r="G22" s="23">
        <f>[1]ugrás!J12</f>
        <v>-0.5</v>
      </c>
      <c r="H22" s="22">
        <f>[1]korlát!K12</f>
        <v>6.3</v>
      </c>
      <c r="I22" s="23">
        <f>[1]korlát!D12</f>
        <v>0.1</v>
      </c>
      <c r="J22" s="24">
        <f>[1]korlát!I12</f>
        <v>6.2</v>
      </c>
      <c r="K22" s="23">
        <f>[1]korlát!J12</f>
        <v>0</v>
      </c>
      <c r="L22" s="22">
        <f>[1]gerenda!K12</f>
        <v>8.1333333333333346</v>
      </c>
      <c r="M22" s="23">
        <f>[1]gerenda!D12</f>
        <v>0.5</v>
      </c>
      <c r="N22" s="24">
        <f>[1]gerenda!I12</f>
        <v>8.1333333333333346</v>
      </c>
      <c r="O22" s="23">
        <f>[1]gerenda!J12</f>
        <v>-0.5</v>
      </c>
      <c r="P22" s="22">
        <f>[1]talaj!K12</f>
        <v>8.5</v>
      </c>
      <c r="Q22" s="23">
        <f>[1]talaj!D12</f>
        <v>0.4</v>
      </c>
      <c r="R22" s="24">
        <f>[1]talaj!I12</f>
        <v>8.1</v>
      </c>
      <c r="S22" s="23">
        <f>[1]talaj!J12</f>
        <v>0</v>
      </c>
      <c r="T22" s="41">
        <f t="shared" si="0"/>
        <v>32.700000000000003</v>
      </c>
      <c r="U22" s="42">
        <f t="shared" si="1"/>
        <v>17</v>
      </c>
      <c r="V22" s="1"/>
    </row>
    <row r="23" spans="1:22">
      <c r="A23" s="5">
        <v>22</v>
      </c>
      <c r="B23" s="31" t="s">
        <v>40</v>
      </c>
      <c r="C23" s="31" t="s">
        <v>23</v>
      </c>
      <c r="D23" s="22">
        <f>[1]ugrás!L27</f>
        <v>10.033333333333333</v>
      </c>
      <c r="E23" s="23">
        <f>[1]ugrás!D27</f>
        <v>2</v>
      </c>
      <c r="F23" s="23">
        <f>[1]ugrás!I27</f>
        <v>8.5333333333333332</v>
      </c>
      <c r="G23" s="23">
        <f>[1]ugrás!J27</f>
        <v>-0.5</v>
      </c>
      <c r="H23" s="22">
        <f>[1]korlát!K27</f>
        <v>6.1</v>
      </c>
      <c r="I23" s="23">
        <f>[1]korlát!D27</f>
        <v>0.1</v>
      </c>
      <c r="J23" s="24">
        <f>[1]korlát!I27</f>
        <v>6</v>
      </c>
      <c r="K23" s="23">
        <f>[1]korlát!J27</f>
        <v>0</v>
      </c>
      <c r="L23" s="22">
        <f>[1]gerenda!K27</f>
        <v>8.0666666666666664</v>
      </c>
      <c r="M23" s="23">
        <f>[1]gerenda!D27</f>
        <v>1.1000000000000001</v>
      </c>
      <c r="N23" s="24">
        <f>[1]gerenda!I27</f>
        <v>6.9666666666666659</v>
      </c>
      <c r="O23" s="23">
        <f>[1]gerenda!J27</f>
        <v>0</v>
      </c>
      <c r="P23" s="22">
        <f>[1]talaj!K27</f>
        <v>8.5</v>
      </c>
      <c r="Q23" s="23">
        <f>[1]talaj!D27</f>
        <v>1.2</v>
      </c>
      <c r="R23" s="24">
        <f>[1]talaj!I27</f>
        <v>7.3</v>
      </c>
      <c r="S23" s="23">
        <f>[1]talaj!J27</f>
        <v>0</v>
      </c>
      <c r="T23" s="41">
        <f t="shared" si="0"/>
        <v>32.700000000000003</v>
      </c>
      <c r="U23" s="42">
        <f t="shared" si="1"/>
        <v>17</v>
      </c>
      <c r="V23" s="1"/>
    </row>
    <row r="24" spans="1:22">
      <c r="A24" s="5">
        <v>8</v>
      </c>
      <c r="B24" s="31" t="s">
        <v>41</v>
      </c>
      <c r="C24" s="31" t="s">
        <v>42</v>
      </c>
      <c r="D24" s="22">
        <f>[1]ugrás!L13</f>
        <v>9</v>
      </c>
      <c r="E24" s="23">
        <f>[1]ugrás!D13</f>
        <v>2</v>
      </c>
      <c r="F24" s="23">
        <f>[1]ugrás!I13</f>
        <v>7</v>
      </c>
      <c r="G24" s="23">
        <f>[1]ugrás!J13</f>
        <v>0</v>
      </c>
      <c r="H24" s="22">
        <f>[1]korlát!K13</f>
        <v>6.9000000000000012</v>
      </c>
      <c r="I24" s="23">
        <f>[1]korlát!D13</f>
        <v>0.5</v>
      </c>
      <c r="J24" s="24">
        <f>[1]korlát!I13</f>
        <v>6.4000000000000012</v>
      </c>
      <c r="K24" s="23">
        <f>[1]korlát!J13</f>
        <v>0</v>
      </c>
      <c r="L24" s="22">
        <f>[1]gerenda!K13</f>
        <v>8.5</v>
      </c>
      <c r="M24" s="23">
        <f>[1]gerenda!D13</f>
        <v>2.1</v>
      </c>
      <c r="N24" s="24">
        <f>[1]gerenda!I13</f>
        <v>6.3999999999999995</v>
      </c>
      <c r="O24" s="23">
        <f>[1]gerenda!J13</f>
        <v>0</v>
      </c>
      <c r="P24" s="22">
        <f>[1]talaj!K13</f>
        <v>7.833333333333333</v>
      </c>
      <c r="Q24" s="23">
        <f>[1]talaj!D13</f>
        <v>1.2</v>
      </c>
      <c r="R24" s="24">
        <f>[1]talaj!I13</f>
        <v>6.6333333333333329</v>
      </c>
      <c r="S24" s="23">
        <f>[1]talaj!J13</f>
        <v>0</v>
      </c>
      <c r="T24" s="41">
        <f t="shared" si="0"/>
        <v>32.233333333333334</v>
      </c>
      <c r="U24" s="42">
        <f t="shared" si="1"/>
        <v>19</v>
      </c>
      <c r="V24" s="1"/>
    </row>
    <row r="25" spans="1:22">
      <c r="A25" s="44">
        <v>4</v>
      </c>
      <c r="B25" s="45" t="s">
        <v>43</v>
      </c>
      <c r="C25" s="45" t="s">
        <v>35</v>
      </c>
      <c r="D25" s="46">
        <f>[1]ugrás!L9</f>
        <v>9.6333333333333329</v>
      </c>
      <c r="E25" s="47">
        <f>[1]ugrás!D9</f>
        <v>2</v>
      </c>
      <c r="F25" s="47">
        <f>[1]ugrás!I9</f>
        <v>7.6333333333333329</v>
      </c>
      <c r="G25" s="47">
        <f>[1]ugrás!J9</f>
        <v>0</v>
      </c>
      <c r="H25" s="46">
        <f>[1]korlát!K9</f>
        <v>6</v>
      </c>
      <c r="I25" s="47">
        <f>[1]korlát!D9</f>
        <v>0.2</v>
      </c>
      <c r="J25" s="48">
        <f>[1]korlát!I9</f>
        <v>5.8</v>
      </c>
      <c r="K25" s="47">
        <f>[1]korlát!J9</f>
        <v>0</v>
      </c>
      <c r="L25" s="46">
        <f>[1]gerenda!K9</f>
        <v>7.7666666666666666</v>
      </c>
      <c r="M25" s="47">
        <f>[1]gerenda!D9</f>
        <v>2</v>
      </c>
      <c r="N25" s="48">
        <f>[1]gerenda!I9</f>
        <v>5.7666666666666666</v>
      </c>
      <c r="O25" s="47">
        <f>[1]gerenda!J9</f>
        <v>0</v>
      </c>
      <c r="P25" s="46">
        <f>[1]talaj!K9</f>
        <v>8.3000000000000007</v>
      </c>
      <c r="Q25" s="47">
        <f>[1]talaj!D9</f>
        <v>1</v>
      </c>
      <c r="R25" s="48">
        <f>[1]talaj!I9</f>
        <v>7.3</v>
      </c>
      <c r="S25" s="47">
        <f>[1]talaj!J9</f>
        <v>0</v>
      </c>
      <c r="T25" s="49">
        <f t="shared" si="0"/>
        <v>31.7</v>
      </c>
      <c r="U25" s="50">
        <f t="shared" si="1"/>
        <v>20</v>
      </c>
      <c r="V25" s="1"/>
    </row>
    <row r="26" spans="1:22">
      <c r="A26" s="5">
        <v>9</v>
      </c>
      <c r="B26" s="31" t="s">
        <v>44</v>
      </c>
      <c r="C26" s="31" t="s">
        <v>42</v>
      </c>
      <c r="D26" s="22">
        <f>[1]ugrás!L14</f>
        <v>9.3666666666666671</v>
      </c>
      <c r="E26" s="23">
        <f>[1]ugrás!D14</f>
        <v>2</v>
      </c>
      <c r="F26" s="23">
        <f>[1]ugrás!I14</f>
        <v>7.8666666666666671</v>
      </c>
      <c r="G26" s="23">
        <f>[1]ugrás!J14</f>
        <v>-0.5</v>
      </c>
      <c r="H26" s="22">
        <f>[1]korlát!K14</f>
        <v>3.5</v>
      </c>
      <c r="I26" s="23">
        <f>[1]korlát!D14</f>
        <v>0.1</v>
      </c>
      <c r="J26" s="24">
        <f>[1]korlát!I14</f>
        <v>3.4</v>
      </c>
      <c r="K26" s="23">
        <f>[1]korlát!J14</f>
        <v>0</v>
      </c>
      <c r="L26" s="22">
        <f>[1]gerenda!K14</f>
        <v>9.8333333333333339</v>
      </c>
      <c r="M26" s="23">
        <f>[1]gerenda!D14</f>
        <v>1.9</v>
      </c>
      <c r="N26" s="24">
        <f>[1]gerenda!I14</f>
        <v>7.9333333333333336</v>
      </c>
      <c r="O26" s="23">
        <f>[1]gerenda!J14</f>
        <v>0</v>
      </c>
      <c r="P26" s="22">
        <f>[1]talaj!K14</f>
        <v>6.3666666666666654</v>
      </c>
      <c r="Q26" s="23">
        <f>[1]talaj!D14</f>
        <v>0.6</v>
      </c>
      <c r="R26" s="24">
        <f>[1]talaj!I14</f>
        <v>5.7666666666666657</v>
      </c>
      <c r="S26" s="23">
        <f>[1]talaj!J14</f>
        <v>0</v>
      </c>
      <c r="T26" s="41">
        <f t="shared" si="0"/>
        <v>29.06666666666667</v>
      </c>
      <c r="U26" s="42">
        <f t="shared" si="1"/>
        <v>21</v>
      </c>
      <c r="V26" s="1"/>
    </row>
    <row r="27" spans="1:22">
      <c r="A27" s="5">
        <v>1</v>
      </c>
      <c r="B27" s="31" t="s">
        <v>45</v>
      </c>
      <c r="C27" s="31" t="s">
        <v>46</v>
      </c>
      <c r="D27" s="22">
        <f>[1]ugrás!L6</f>
        <v>0</v>
      </c>
      <c r="E27" s="23">
        <f>[1]ugrás!D6</f>
        <v>0</v>
      </c>
      <c r="F27" s="23">
        <f>[1]ugrás!I6</f>
        <v>0</v>
      </c>
      <c r="G27" s="23">
        <f>[1]ugrás!J6</f>
        <v>0</v>
      </c>
      <c r="H27" s="22">
        <f>[1]korlát!K6</f>
        <v>0</v>
      </c>
      <c r="I27" s="23">
        <f>[1]korlát!D6</f>
        <v>0</v>
      </c>
      <c r="J27" s="24">
        <f>[1]korlát!I6</f>
        <v>0</v>
      </c>
      <c r="K27" s="23">
        <f>[1]korlát!J6</f>
        <v>0</v>
      </c>
      <c r="L27" s="22">
        <f>[1]gerenda!K6</f>
        <v>0</v>
      </c>
      <c r="M27" s="23">
        <f>[1]gerenda!D6</f>
        <v>0</v>
      </c>
      <c r="N27" s="24">
        <f>[1]gerenda!I6</f>
        <v>0</v>
      </c>
      <c r="O27" s="23">
        <f>[1]gerenda!J6</f>
        <v>0</v>
      </c>
      <c r="P27" s="22">
        <f>[1]talaj!K6</f>
        <v>0</v>
      </c>
      <c r="Q27" s="23">
        <f>[1]talaj!D6</f>
        <v>0</v>
      </c>
      <c r="R27" s="24">
        <f>[1]talaj!I6</f>
        <v>0</v>
      </c>
      <c r="S27" s="23">
        <f>[1]talaj!J6</f>
        <v>0</v>
      </c>
      <c r="T27" s="22">
        <f t="shared" si="0"/>
        <v>0</v>
      </c>
      <c r="U27" s="34">
        <f t="shared" si="1"/>
        <v>22</v>
      </c>
      <c r="V27" s="23"/>
    </row>
    <row r="28" spans="1:22">
      <c r="A28" s="29">
        <v>3</v>
      </c>
      <c r="B28" s="32" t="s">
        <v>45</v>
      </c>
      <c r="C28" s="32" t="s">
        <v>47</v>
      </c>
      <c r="D28" s="26">
        <f>[1]ugrás!L8</f>
        <v>0</v>
      </c>
      <c r="E28" s="27">
        <f>[1]ugrás!D8</f>
        <v>0</v>
      </c>
      <c r="F28" s="27">
        <f>[1]ugrás!I8</f>
        <v>0</v>
      </c>
      <c r="G28" s="27">
        <f>[1]ugrás!J8</f>
        <v>0</v>
      </c>
      <c r="H28" s="26">
        <f>[1]korlát!K8</f>
        <v>0</v>
      </c>
      <c r="I28" s="27">
        <f>[1]korlát!D8</f>
        <v>0</v>
      </c>
      <c r="J28" s="28">
        <f>[1]korlát!I8</f>
        <v>0</v>
      </c>
      <c r="K28" s="27">
        <f>[1]korlát!J8</f>
        <v>0</v>
      </c>
      <c r="L28" s="26">
        <f>[1]gerenda!K8</f>
        <v>0</v>
      </c>
      <c r="M28" s="27">
        <f>[1]gerenda!D8</f>
        <v>0</v>
      </c>
      <c r="N28" s="28">
        <f>[1]gerenda!I8</f>
        <v>0</v>
      </c>
      <c r="O28" s="27">
        <f>[1]gerenda!J8</f>
        <v>0</v>
      </c>
      <c r="P28" s="26">
        <f>[1]talaj!K8</f>
        <v>0</v>
      </c>
      <c r="Q28" s="27">
        <f>[1]talaj!D8</f>
        <v>0</v>
      </c>
      <c r="R28" s="28">
        <f>[1]talaj!I8</f>
        <v>0</v>
      </c>
      <c r="S28" s="27">
        <f>[1]talaj!J8</f>
        <v>0</v>
      </c>
      <c r="T28" s="26">
        <f t="shared" si="0"/>
        <v>0</v>
      </c>
      <c r="U28" s="37">
        <f t="shared" si="1"/>
        <v>22</v>
      </c>
      <c r="V28" s="25"/>
    </row>
  </sheetData>
  <phoneticPr fontId="8" type="noConversion"/>
  <pageMargins left="0.43307086614173229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Ducus</dc:creator>
  <cp:keywords/>
  <dc:description/>
  <cp:lastModifiedBy>Simona Modrovičová</cp:lastModifiedBy>
  <cp:revision/>
  <dcterms:created xsi:type="dcterms:W3CDTF">2017-05-01T10:58:18Z</dcterms:created>
  <dcterms:modified xsi:type="dcterms:W3CDTF">2022-05-30T09:19:14Z</dcterms:modified>
  <cp:category/>
  <cp:contentStatus/>
</cp:coreProperties>
</file>